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- ОУТЭ -\для САЙТА\2023\"/>
    </mc:Choice>
  </mc:AlternateContent>
  <xr:revisionPtr revIDLastSave="0" documentId="13_ncr:1_{F29340EA-7D3A-4BC7-8B4E-1D61E6DF5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актические потери 2022" sheetId="1" r:id="rId1"/>
  </sheets>
  <definedNames>
    <definedName name="_xlnm.Print_Area" localSheetId="0">'фактические потери 2022'!$A$1:$D$43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6" i="1"/>
  <c r="D7" i="1"/>
  <c r="D13" i="1" l="1"/>
  <c r="D12" i="1"/>
  <c r="B5" i="1" l="1"/>
  <c r="B38" i="1"/>
  <c r="B35" i="1"/>
  <c r="B32" i="1"/>
  <c r="B29" i="1"/>
  <c r="B26" i="1"/>
  <c r="B23" i="1"/>
  <c r="B20" i="1"/>
  <c r="B17" i="1"/>
  <c r="B14" i="1"/>
  <c r="B11" i="1"/>
  <c r="B8" i="1"/>
  <c r="D37" i="1"/>
  <c r="D36" i="1"/>
  <c r="D34" i="1"/>
  <c r="D33" i="1"/>
  <c r="D31" i="1"/>
  <c r="D30" i="1"/>
  <c r="D28" i="1"/>
  <c r="D27" i="1"/>
  <c r="D25" i="1"/>
  <c r="D24" i="1"/>
  <c r="D22" i="1"/>
  <c r="D21" i="1"/>
  <c r="D19" i="1"/>
  <c r="D18" i="1"/>
  <c r="D16" i="1"/>
  <c r="D15" i="1"/>
  <c r="D11" i="1"/>
  <c r="D10" i="1"/>
  <c r="D9" i="1"/>
  <c r="D40" i="1"/>
  <c r="D39" i="1"/>
  <c r="B41" i="1" l="1"/>
  <c r="D38" i="1"/>
  <c r="D23" i="1"/>
  <c r="D20" i="1"/>
  <c r="D17" i="1"/>
  <c r="D29" i="1"/>
  <c r="D5" i="1"/>
  <c r="D8" i="1"/>
  <c r="D14" i="1"/>
  <c r="D26" i="1"/>
  <c r="D32" i="1"/>
  <c r="D35" i="1"/>
</calcChain>
</file>

<file path=xl/sharedStrings.xml><?xml version="1.0" encoding="utf-8"?>
<sst xmlns="http://schemas.openxmlformats.org/spreadsheetml/2006/main" count="46" uniqueCount="24">
  <si>
    <t>Информация о затратах АО "УСК" на покупку потерь в собственных сетях,</t>
  </si>
  <si>
    <t>Период</t>
  </si>
  <si>
    <t>Объем электроэнергии, приобретенной в целях компенсации потерь в сетях, тыс.кВт*ч</t>
  </si>
  <si>
    <t>Стоимость, руб./кВт*ч</t>
  </si>
  <si>
    <t>Сумма затрат, всего с учетом НДС, тыс.руб.</t>
  </si>
  <si>
    <t>январь - всего</t>
  </si>
  <si>
    <t>в т.ч. величина непревышения фактических объемов потерь электрической энергии над объемами потерь, учтенными в сводном прогнозном балансе</t>
  </si>
  <si>
    <t>в т.ч. величина превышения фактических объемов потерь электрической энергии над объемами потерь, учтенными в сводном прогнозном балансе</t>
  </si>
  <si>
    <t>февраль - всего</t>
  </si>
  <si>
    <t>март - всего</t>
  </si>
  <si>
    <t>апрель - всего</t>
  </si>
  <si>
    <t>май - всего</t>
  </si>
  <si>
    <t>июнь - всего</t>
  </si>
  <si>
    <t>июль - всего</t>
  </si>
  <si>
    <t>август - всего</t>
  </si>
  <si>
    <t>сентябрь - всего</t>
  </si>
  <si>
    <t>октябрь - всего</t>
  </si>
  <si>
    <t>ноябрь - всего</t>
  </si>
  <si>
    <t>декабрь - всего</t>
  </si>
  <si>
    <t xml:space="preserve"> - </t>
  </si>
  <si>
    <t>о закупке  электрической энергии для компенсации потерь в сетях и ее стоимости</t>
  </si>
  <si>
    <t>Закупку электрической энергии в целях компенсации потерь в сетях АО "Ульяновская сетевая компания" осуществляет по Договору оказания услуг по передаче электрической энергии, заключенному с АО "Ульяновскэнерго" - Гарантирующим поставщиком Ульяновской области.</t>
  </si>
  <si>
    <t>ИТОГО за 2021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</si>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</sst>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28" workbookViewId="0">
      <selection activeCell="D41" sqref="D41"/>
    </sheetView>
  </sheetViews>
  <sheetFormatPr defaultRowHeight="15" x14ac:dyDescent="0.25"/>
  <cols>
    <col min="1" max="1" width="40.7109375" style="2" customWidth="1"/>
    <col min="2" max="2" width="30.85546875" style="2" customWidth="1"/>
    <col min="3" max="3" width="19.140625" style="2" customWidth="1"/>
    <col min="4" max="4" width="22.85546875" style="2" customWidth="1"/>
    <col min="5" max="5" width="11.85546875" style="2" customWidth="1"/>
    <col min="6" max="6" width="16.140625" style="2" customWidth="1"/>
    <col min="7" max="9" width="9.140625" style="2"/>
    <col min="10" max="10" width="11.85546875" style="2" customWidth="1"/>
    <col min="11" max="256" width="9.140625" style="2"/>
    <col min="257" max="257" width="40.7109375" style="2" customWidth="1"/>
    <col min="258" max="258" width="30.85546875" style="2" customWidth="1"/>
    <col min="259" max="259" width="19.140625" style="2" customWidth="1"/>
    <col min="260" max="260" width="22.85546875" style="2" customWidth="1"/>
    <col min="261" max="261" width="11.85546875" style="2" customWidth="1"/>
    <col min="262" max="512" width="9.140625" style="2"/>
    <col min="513" max="513" width="40.7109375" style="2" customWidth="1"/>
    <col min="514" max="514" width="30.85546875" style="2" customWidth="1"/>
    <col min="515" max="515" width="19.140625" style="2" customWidth="1"/>
    <col min="516" max="516" width="22.85546875" style="2" customWidth="1"/>
    <col min="517" max="517" width="11.85546875" style="2" customWidth="1"/>
    <col min="518" max="768" width="9.140625" style="2"/>
    <col min="769" max="769" width="40.7109375" style="2" customWidth="1"/>
    <col min="770" max="770" width="30.85546875" style="2" customWidth="1"/>
    <col min="771" max="771" width="19.140625" style="2" customWidth="1"/>
    <col min="772" max="772" width="22.85546875" style="2" customWidth="1"/>
    <col min="773" max="773" width="11.85546875" style="2" customWidth="1"/>
    <col min="774" max="1024" width="9.140625" style="2"/>
    <col min="1025" max="1025" width="40.7109375" style="2" customWidth="1"/>
    <col min="1026" max="1026" width="30.85546875" style="2" customWidth="1"/>
    <col min="1027" max="1027" width="19.140625" style="2" customWidth="1"/>
    <col min="1028" max="1028" width="22.85546875" style="2" customWidth="1"/>
    <col min="1029" max="1029" width="11.85546875" style="2" customWidth="1"/>
    <col min="1030" max="1280" width="9.140625" style="2"/>
    <col min="1281" max="1281" width="40.7109375" style="2" customWidth="1"/>
    <col min="1282" max="1282" width="30.85546875" style="2" customWidth="1"/>
    <col min="1283" max="1283" width="19.140625" style="2" customWidth="1"/>
    <col min="1284" max="1284" width="22.85546875" style="2" customWidth="1"/>
    <col min="1285" max="1285" width="11.85546875" style="2" customWidth="1"/>
    <col min="1286" max="1536" width="9.140625" style="2"/>
    <col min="1537" max="1537" width="40.7109375" style="2" customWidth="1"/>
    <col min="1538" max="1538" width="30.85546875" style="2" customWidth="1"/>
    <col min="1539" max="1539" width="19.140625" style="2" customWidth="1"/>
    <col min="1540" max="1540" width="22.85546875" style="2" customWidth="1"/>
    <col min="1541" max="1541" width="11.85546875" style="2" customWidth="1"/>
    <col min="1542" max="1792" width="9.140625" style="2"/>
    <col min="1793" max="1793" width="40.7109375" style="2" customWidth="1"/>
    <col min="1794" max="1794" width="30.85546875" style="2" customWidth="1"/>
    <col min="1795" max="1795" width="19.140625" style="2" customWidth="1"/>
    <col min="1796" max="1796" width="22.85546875" style="2" customWidth="1"/>
    <col min="1797" max="1797" width="11.85546875" style="2" customWidth="1"/>
    <col min="1798" max="2048" width="9.140625" style="2"/>
    <col min="2049" max="2049" width="40.7109375" style="2" customWidth="1"/>
    <col min="2050" max="2050" width="30.85546875" style="2" customWidth="1"/>
    <col min="2051" max="2051" width="19.140625" style="2" customWidth="1"/>
    <col min="2052" max="2052" width="22.85546875" style="2" customWidth="1"/>
    <col min="2053" max="2053" width="11.85546875" style="2" customWidth="1"/>
    <col min="2054" max="2304" width="9.140625" style="2"/>
    <col min="2305" max="2305" width="40.7109375" style="2" customWidth="1"/>
    <col min="2306" max="2306" width="30.85546875" style="2" customWidth="1"/>
    <col min="2307" max="2307" width="19.140625" style="2" customWidth="1"/>
    <col min="2308" max="2308" width="22.85546875" style="2" customWidth="1"/>
    <col min="2309" max="2309" width="11.85546875" style="2" customWidth="1"/>
    <col min="2310" max="2560" width="9.140625" style="2"/>
    <col min="2561" max="2561" width="40.7109375" style="2" customWidth="1"/>
    <col min="2562" max="2562" width="30.85546875" style="2" customWidth="1"/>
    <col min="2563" max="2563" width="19.140625" style="2" customWidth="1"/>
    <col min="2564" max="2564" width="22.85546875" style="2" customWidth="1"/>
    <col min="2565" max="2565" width="11.85546875" style="2" customWidth="1"/>
    <col min="2566" max="2816" width="9.140625" style="2"/>
    <col min="2817" max="2817" width="40.7109375" style="2" customWidth="1"/>
    <col min="2818" max="2818" width="30.85546875" style="2" customWidth="1"/>
    <col min="2819" max="2819" width="19.140625" style="2" customWidth="1"/>
    <col min="2820" max="2820" width="22.85546875" style="2" customWidth="1"/>
    <col min="2821" max="2821" width="11.85546875" style="2" customWidth="1"/>
    <col min="2822" max="3072" width="9.140625" style="2"/>
    <col min="3073" max="3073" width="40.7109375" style="2" customWidth="1"/>
    <col min="3074" max="3074" width="30.85546875" style="2" customWidth="1"/>
    <col min="3075" max="3075" width="19.140625" style="2" customWidth="1"/>
    <col min="3076" max="3076" width="22.85546875" style="2" customWidth="1"/>
    <col min="3077" max="3077" width="11.85546875" style="2" customWidth="1"/>
    <col min="3078" max="3328" width="9.140625" style="2"/>
    <col min="3329" max="3329" width="40.7109375" style="2" customWidth="1"/>
    <col min="3330" max="3330" width="30.85546875" style="2" customWidth="1"/>
    <col min="3331" max="3331" width="19.140625" style="2" customWidth="1"/>
    <col min="3332" max="3332" width="22.85546875" style="2" customWidth="1"/>
    <col min="3333" max="3333" width="11.85546875" style="2" customWidth="1"/>
    <col min="3334" max="3584" width="9.140625" style="2"/>
    <col min="3585" max="3585" width="40.7109375" style="2" customWidth="1"/>
    <col min="3586" max="3586" width="30.85546875" style="2" customWidth="1"/>
    <col min="3587" max="3587" width="19.140625" style="2" customWidth="1"/>
    <col min="3588" max="3588" width="22.85546875" style="2" customWidth="1"/>
    <col min="3589" max="3589" width="11.85546875" style="2" customWidth="1"/>
    <col min="3590" max="3840" width="9.140625" style="2"/>
    <col min="3841" max="3841" width="40.7109375" style="2" customWidth="1"/>
    <col min="3842" max="3842" width="30.85546875" style="2" customWidth="1"/>
    <col min="3843" max="3843" width="19.140625" style="2" customWidth="1"/>
    <col min="3844" max="3844" width="22.85546875" style="2" customWidth="1"/>
    <col min="3845" max="3845" width="11.85546875" style="2" customWidth="1"/>
    <col min="3846" max="4096" width="9.140625" style="2"/>
    <col min="4097" max="4097" width="40.7109375" style="2" customWidth="1"/>
    <col min="4098" max="4098" width="30.85546875" style="2" customWidth="1"/>
    <col min="4099" max="4099" width="19.140625" style="2" customWidth="1"/>
    <col min="4100" max="4100" width="22.85546875" style="2" customWidth="1"/>
    <col min="4101" max="4101" width="11.85546875" style="2" customWidth="1"/>
    <col min="4102" max="4352" width="9.140625" style="2"/>
    <col min="4353" max="4353" width="40.7109375" style="2" customWidth="1"/>
    <col min="4354" max="4354" width="30.85546875" style="2" customWidth="1"/>
    <col min="4355" max="4355" width="19.140625" style="2" customWidth="1"/>
    <col min="4356" max="4356" width="22.85546875" style="2" customWidth="1"/>
    <col min="4357" max="4357" width="11.85546875" style="2" customWidth="1"/>
    <col min="4358" max="4608" width="9.140625" style="2"/>
    <col min="4609" max="4609" width="40.7109375" style="2" customWidth="1"/>
    <col min="4610" max="4610" width="30.85546875" style="2" customWidth="1"/>
    <col min="4611" max="4611" width="19.140625" style="2" customWidth="1"/>
    <col min="4612" max="4612" width="22.85546875" style="2" customWidth="1"/>
    <col min="4613" max="4613" width="11.85546875" style="2" customWidth="1"/>
    <col min="4614" max="4864" width="9.140625" style="2"/>
    <col min="4865" max="4865" width="40.7109375" style="2" customWidth="1"/>
    <col min="4866" max="4866" width="30.85546875" style="2" customWidth="1"/>
    <col min="4867" max="4867" width="19.140625" style="2" customWidth="1"/>
    <col min="4868" max="4868" width="22.85546875" style="2" customWidth="1"/>
    <col min="4869" max="4869" width="11.85546875" style="2" customWidth="1"/>
    <col min="4870" max="5120" width="9.140625" style="2"/>
    <col min="5121" max="5121" width="40.7109375" style="2" customWidth="1"/>
    <col min="5122" max="5122" width="30.85546875" style="2" customWidth="1"/>
    <col min="5123" max="5123" width="19.140625" style="2" customWidth="1"/>
    <col min="5124" max="5124" width="22.85546875" style="2" customWidth="1"/>
    <col min="5125" max="5125" width="11.85546875" style="2" customWidth="1"/>
    <col min="5126" max="5376" width="9.140625" style="2"/>
    <col min="5377" max="5377" width="40.7109375" style="2" customWidth="1"/>
    <col min="5378" max="5378" width="30.85546875" style="2" customWidth="1"/>
    <col min="5379" max="5379" width="19.140625" style="2" customWidth="1"/>
    <col min="5380" max="5380" width="22.85546875" style="2" customWidth="1"/>
    <col min="5381" max="5381" width="11.85546875" style="2" customWidth="1"/>
    <col min="5382" max="5632" width="9.140625" style="2"/>
    <col min="5633" max="5633" width="40.7109375" style="2" customWidth="1"/>
    <col min="5634" max="5634" width="30.85546875" style="2" customWidth="1"/>
    <col min="5635" max="5635" width="19.140625" style="2" customWidth="1"/>
    <col min="5636" max="5636" width="22.85546875" style="2" customWidth="1"/>
    <col min="5637" max="5637" width="11.85546875" style="2" customWidth="1"/>
    <col min="5638" max="5888" width="9.140625" style="2"/>
    <col min="5889" max="5889" width="40.7109375" style="2" customWidth="1"/>
    <col min="5890" max="5890" width="30.85546875" style="2" customWidth="1"/>
    <col min="5891" max="5891" width="19.140625" style="2" customWidth="1"/>
    <col min="5892" max="5892" width="22.85546875" style="2" customWidth="1"/>
    <col min="5893" max="5893" width="11.85546875" style="2" customWidth="1"/>
    <col min="5894" max="6144" width="9.140625" style="2"/>
    <col min="6145" max="6145" width="40.7109375" style="2" customWidth="1"/>
    <col min="6146" max="6146" width="30.85546875" style="2" customWidth="1"/>
    <col min="6147" max="6147" width="19.140625" style="2" customWidth="1"/>
    <col min="6148" max="6148" width="22.85546875" style="2" customWidth="1"/>
    <col min="6149" max="6149" width="11.85546875" style="2" customWidth="1"/>
    <col min="6150" max="6400" width="9.140625" style="2"/>
    <col min="6401" max="6401" width="40.7109375" style="2" customWidth="1"/>
    <col min="6402" max="6402" width="30.85546875" style="2" customWidth="1"/>
    <col min="6403" max="6403" width="19.140625" style="2" customWidth="1"/>
    <col min="6404" max="6404" width="22.85546875" style="2" customWidth="1"/>
    <col min="6405" max="6405" width="11.85546875" style="2" customWidth="1"/>
    <col min="6406" max="6656" width="9.140625" style="2"/>
    <col min="6657" max="6657" width="40.7109375" style="2" customWidth="1"/>
    <col min="6658" max="6658" width="30.85546875" style="2" customWidth="1"/>
    <col min="6659" max="6659" width="19.140625" style="2" customWidth="1"/>
    <col min="6660" max="6660" width="22.85546875" style="2" customWidth="1"/>
    <col min="6661" max="6661" width="11.85546875" style="2" customWidth="1"/>
    <col min="6662" max="6912" width="9.140625" style="2"/>
    <col min="6913" max="6913" width="40.7109375" style="2" customWidth="1"/>
    <col min="6914" max="6914" width="30.85546875" style="2" customWidth="1"/>
    <col min="6915" max="6915" width="19.140625" style="2" customWidth="1"/>
    <col min="6916" max="6916" width="22.85546875" style="2" customWidth="1"/>
    <col min="6917" max="6917" width="11.85546875" style="2" customWidth="1"/>
    <col min="6918" max="7168" width="9.140625" style="2"/>
    <col min="7169" max="7169" width="40.7109375" style="2" customWidth="1"/>
    <col min="7170" max="7170" width="30.85546875" style="2" customWidth="1"/>
    <col min="7171" max="7171" width="19.140625" style="2" customWidth="1"/>
    <col min="7172" max="7172" width="22.85546875" style="2" customWidth="1"/>
    <col min="7173" max="7173" width="11.85546875" style="2" customWidth="1"/>
    <col min="7174" max="7424" width="9.140625" style="2"/>
    <col min="7425" max="7425" width="40.7109375" style="2" customWidth="1"/>
    <col min="7426" max="7426" width="30.85546875" style="2" customWidth="1"/>
    <col min="7427" max="7427" width="19.140625" style="2" customWidth="1"/>
    <col min="7428" max="7428" width="22.85546875" style="2" customWidth="1"/>
    <col min="7429" max="7429" width="11.85546875" style="2" customWidth="1"/>
    <col min="7430" max="7680" width="9.140625" style="2"/>
    <col min="7681" max="7681" width="40.7109375" style="2" customWidth="1"/>
    <col min="7682" max="7682" width="30.85546875" style="2" customWidth="1"/>
    <col min="7683" max="7683" width="19.140625" style="2" customWidth="1"/>
    <col min="7684" max="7684" width="22.85546875" style="2" customWidth="1"/>
    <col min="7685" max="7685" width="11.85546875" style="2" customWidth="1"/>
    <col min="7686" max="7936" width="9.140625" style="2"/>
    <col min="7937" max="7937" width="40.7109375" style="2" customWidth="1"/>
    <col min="7938" max="7938" width="30.85546875" style="2" customWidth="1"/>
    <col min="7939" max="7939" width="19.140625" style="2" customWidth="1"/>
    <col min="7940" max="7940" width="22.85546875" style="2" customWidth="1"/>
    <col min="7941" max="7941" width="11.85546875" style="2" customWidth="1"/>
    <col min="7942" max="8192" width="9.140625" style="2"/>
    <col min="8193" max="8193" width="40.7109375" style="2" customWidth="1"/>
    <col min="8194" max="8194" width="30.85546875" style="2" customWidth="1"/>
    <col min="8195" max="8195" width="19.140625" style="2" customWidth="1"/>
    <col min="8196" max="8196" width="22.85546875" style="2" customWidth="1"/>
    <col min="8197" max="8197" width="11.85546875" style="2" customWidth="1"/>
    <col min="8198" max="8448" width="9.140625" style="2"/>
    <col min="8449" max="8449" width="40.7109375" style="2" customWidth="1"/>
    <col min="8450" max="8450" width="30.85546875" style="2" customWidth="1"/>
    <col min="8451" max="8451" width="19.140625" style="2" customWidth="1"/>
    <col min="8452" max="8452" width="22.85546875" style="2" customWidth="1"/>
    <col min="8453" max="8453" width="11.85546875" style="2" customWidth="1"/>
    <col min="8454" max="8704" width="9.140625" style="2"/>
    <col min="8705" max="8705" width="40.7109375" style="2" customWidth="1"/>
    <col min="8706" max="8706" width="30.85546875" style="2" customWidth="1"/>
    <col min="8707" max="8707" width="19.140625" style="2" customWidth="1"/>
    <col min="8708" max="8708" width="22.85546875" style="2" customWidth="1"/>
    <col min="8709" max="8709" width="11.85546875" style="2" customWidth="1"/>
    <col min="8710" max="8960" width="9.140625" style="2"/>
    <col min="8961" max="8961" width="40.7109375" style="2" customWidth="1"/>
    <col min="8962" max="8962" width="30.85546875" style="2" customWidth="1"/>
    <col min="8963" max="8963" width="19.140625" style="2" customWidth="1"/>
    <col min="8964" max="8964" width="22.85546875" style="2" customWidth="1"/>
    <col min="8965" max="8965" width="11.85546875" style="2" customWidth="1"/>
    <col min="8966" max="9216" width="9.140625" style="2"/>
    <col min="9217" max="9217" width="40.7109375" style="2" customWidth="1"/>
    <col min="9218" max="9218" width="30.85546875" style="2" customWidth="1"/>
    <col min="9219" max="9219" width="19.140625" style="2" customWidth="1"/>
    <col min="9220" max="9220" width="22.85546875" style="2" customWidth="1"/>
    <col min="9221" max="9221" width="11.85546875" style="2" customWidth="1"/>
    <col min="9222" max="9472" width="9.140625" style="2"/>
    <col min="9473" max="9473" width="40.7109375" style="2" customWidth="1"/>
    <col min="9474" max="9474" width="30.85546875" style="2" customWidth="1"/>
    <col min="9475" max="9475" width="19.140625" style="2" customWidth="1"/>
    <col min="9476" max="9476" width="22.85546875" style="2" customWidth="1"/>
    <col min="9477" max="9477" width="11.85546875" style="2" customWidth="1"/>
    <col min="9478" max="9728" width="9.140625" style="2"/>
    <col min="9729" max="9729" width="40.7109375" style="2" customWidth="1"/>
    <col min="9730" max="9730" width="30.85546875" style="2" customWidth="1"/>
    <col min="9731" max="9731" width="19.140625" style="2" customWidth="1"/>
    <col min="9732" max="9732" width="22.85546875" style="2" customWidth="1"/>
    <col min="9733" max="9733" width="11.85546875" style="2" customWidth="1"/>
    <col min="9734" max="9984" width="9.140625" style="2"/>
    <col min="9985" max="9985" width="40.7109375" style="2" customWidth="1"/>
    <col min="9986" max="9986" width="30.85546875" style="2" customWidth="1"/>
    <col min="9987" max="9987" width="19.140625" style="2" customWidth="1"/>
    <col min="9988" max="9988" width="22.85546875" style="2" customWidth="1"/>
    <col min="9989" max="9989" width="11.85546875" style="2" customWidth="1"/>
    <col min="9990" max="10240" width="9.140625" style="2"/>
    <col min="10241" max="10241" width="40.7109375" style="2" customWidth="1"/>
    <col min="10242" max="10242" width="30.85546875" style="2" customWidth="1"/>
    <col min="10243" max="10243" width="19.140625" style="2" customWidth="1"/>
    <col min="10244" max="10244" width="22.85546875" style="2" customWidth="1"/>
    <col min="10245" max="10245" width="11.85546875" style="2" customWidth="1"/>
    <col min="10246" max="10496" width="9.140625" style="2"/>
    <col min="10497" max="10497" width="40.7109375" style="2" customWidth="1"/>
    <col min="10498" max="10498" width="30.85546875" style="2" customWidth="1"/>
    <col min="10499" max="10499" width="19.140625" style="2" customWidth="1"/>
    <col min="10500" max="10500" width="22.85546875" style="2" customWidth="1"/>
    <col min="10501" max="10501" width="11.85546875" style="2" customWidth="1"/>
    <col min="10502" max="10752" width="9.140625" style="2"/>
    <col min="10753" max="10753" width="40.7109375" style="2" customWidth="1"/>
    <col min="10754" max="10754" width="30.85546875" style="2" customWidth="1"/>
    <col min="10755" max="10755" width="19.140625" style="2" customWidth="1"/>
    <col min="10756" max="10756" width="22.85546875" style="2" customWidth="1"/>
    <col min="10757" max="10757" width="11.85546875" style="2" customWidth="1"/>
    <col min="10758" max="11008" width="9.140625" style="2"/>
    <col min="11009" max="11009" width="40.7109375" style="2" customWidth="1"/>
    <col min="11010" max="11010" width="30.85546875" style="2" customWidth="1"/>
    <col min="11011" max="11011" width="19.140625" style="2" customWidth="1"/>
    <col min="11012" max="11012" width="22.85546875" style="2" customWidth="1"/>
    <col min="11013" max="11013" width="11.85546875" style="2" customWidth="1"/>
    <col min="11014" max="11264" width="9.140625" style="2"/>
    <col min="11265" max="11265" width="40.7109375" style="2" customWidth="1"/>
    <col min="11266" max="11266" width="30.85546875" style="2" customWidth="1"/>
    <col min="11267" max="11267" width="19.140625" style="2" customWidth="1"/>
    <col min="11268" max="11268" width="22.85546875" style="2" customWidth="1"/>
    <col min="11269" max="11269" width="11.85546875" style="2" customWidth="1"/>
    <col min="11270" max="11520" width="9.140625" style="2"/>
    <col min="11521" max="11521" width="40.7109375" style="2" customWidth="1"/>
    <col min="11522" max="11522" width="30.85546875" style="2" customWidth="1"/>
    <col min="11523" max="11523" width="19.140625" style="2" customWidth="1"/>
    <col min="11524" max="11524" width="22.85546875" style="2" customWidth="1"/>
    <col min="11525" max="11525" width="11.85546875" style="2" customWidth="1"/>
    <col min="11526" max="11776" width="9.140625" style="2"/>
    <col min="11777" max="11777" width="40.7109375" style="2" customWidth="1"/>
    <col min="11778" max="11778" width="30.85546875" style="2" customWidth="1"/>
    <col min="11779" max="11779" width="19.140625" style="2" customWidth="1"/>
    <col min="11780" max="11780" width="22.85546875" style="2" customWidth="1"/>
    <col min="11781" max="11781" width="11.85546875" style="2" customWidth="1"/>
    <col min="11782" max="12032" width="9.140625" style="2"/>
    <col min="12033" max="12033" width="40.7109375" style="2" customWidth="1"/>
    <col min="12034" max="12034" width="30.85546875" style="2" customWidth="1"/>
    <col min="12035" max="12035" width="19.140625" style="2" customWidth="1"/>
    <col min="12036" max="12036" width="22.85546875" style="2" customWidth="1"/>
    <col min="12037" max="12037" width="11.85546875" style="2" customWidth="1"/>
    <col min="12038" max="12288" width="9.140625" style="2"/>
    <col min="12289" max="12289" width="40.7109375" style="2" customWidth="1"/>
    <col min="12290" max="12290" width="30.85546875" style="2" customWidth="1"/>
    <col min="12291" max="12291" width="19.140625" style="2" customWidth="1"/>
    <col min="12292" max="12292" width="22.85546875" style="2" customWidth="1"/>
    <col min="12293" max="12293" width="11.85546875" style="2" customWidth="1"/>
    <col min="12294" max="12544" width="9.140625" style="2"/>
    <col min="12545" max="12545" width="40.7109375" style="2" customWidth="1"/>
    <col min="12546" max="12546" width="30.85546875" style="2" customWidth="1"/>
    <col min="12547" max="12547" width="19.140625" style="2" customWidth="1"/>
    <col min="12548" max="12548" width="22.85546875" style="2" customWidth="1"/>
    <col min="12549" max="12549" width="11.85546875" style="2" customWidth="1"/>
    <col min="12550" max="12800" width="9.140625" style="2"/>
    <col min="12801" max="12801" width="40.7109375" style="2" customWidth="1"/>
    <col min="12802" max="12802" width="30.85546875" style="2" customWidth="1"/>
    <col min="12803" max="12803" width="19.140625" style="2" customWidth="1"/>
    <col min="12804" max="12804" width="22.85546875" style="2" customWidth="1"/>
    <col min="12805" max="12805" width="11.85546875" style="2" customWidth="1"/>
    <col min="12806" max="13056" width="9.140625" style="2"/>
    <col min="13057" max="13057" width="40.7109375" style="2" customWidth="1"/>
    <col min="13058" max="13058" width="30.85546875" style="2" customWidth="1"/>
    <col min="13059" max="13059" width="19.140625" style="2" customWidth="1"/>
    <col min="13060" max="13060" width="22.85546875" style="2" customWidth="1"/>
    <col min="13061" max="13061" width="11.85546875" style="2" customWidth="1"/>
    <col min="13062" max="13312" width="9.140625" style="2"/>
    <col min="13313" max="13313" width="40.7109375" style="2" customWidth="1"/>
    <col min="13314" max="13314" width="30.85546875" style="2" customWidth="1"/>
    <col min="13315" max="13315" width="19.140625" style="2" customWidth="1"/>
    <col min="13316" max="13316" width="22.85546875" style="2" customWidth="1"/>
    <col min="13317" max="13317" width="11.85546875" style="2" customWidth="1"/>
    <col min="13318" max="13568" width="9.140625" style="2"/>
    <col min="13569" max="13569" width="40.7109375" style="2" customWidth="1"/>
    <col min="13570" max="13570" width="30.85546875" style="2" customWidth="1"/>
    <col min="13571" max="13571" width="19.140625" style="2" customWidth="1"/>
    <col min="13572" max="13572" width="22.85546875" style="2" customWidth="1"/>
    <col min="13573" max="13573" width="11.85546875" style="2" customWidth="1"/>
    <col min="13574" max="13824" width="9.140625" style="2"/>
    <col min="13825" max="13825" width="40.7109375" style="2" customWidth="1"/>
    <col min="13826" max="13826" width="30.85546875" style="2" customWidth="1"/>
    <col min="13827" max="13827" width="19.140625" style="2" customWidth="1"/>
    <col min="13828" max="13828" width="22.85546875" style="2" customWidth="1"/>
    <col min="13829" max="13829" width="11.85546875" style="2" customWidth="1"/>
    <col min="13830" max="14080" width="9.140625" style="2"/>
    <col min="14081" max="14081" width="40.7109375" style="2" customWidth="1"/>
    <col min="14082" max="14082" width="30.85546875" style="2" customWidth="1"/>
    <col min="14083" max="14083" width="19.140625" style="2" customWidth="1"/>
    <col min="14084" max="14084" width="22.85546875" style="2" customWidth="1"/>
    <col min="14085" max="14085" width="11.85546875" style="2" customWidth="1"/>
    <col min="14086" max="14336" width="9.140625" style="2"/>
    <col min="14337" max="14337" width="40.7109375" style="2" customWidth="1"/>
    <col min="14338" max="14338" width="30.85546875" style="2" customWidth="1"/>
    <col min="14339" max="14339" width="19.140625" style="2" customWidth="1"/>
    <col min="14340" max="14340" width="22.85546875" style="2" customWidth="1"/>
    <col min="14341" max="14341" width="11.85546875" style="2" customWidth="1"/>
    <col min="14342" max="14592" width="9.140625" style="2"/>
    <col min="14593" max="14593" width="40.7109375" style="2" customWidth="1"/>
    <col min="14594" max="14594" width="30.85546875" style="2" customWidth="1"/>
    <col min="14595" max="14595" width="19.140625" style="2" customWidth="1"/>
    <col min="14596" max="14596" width="22.85546875" style="2" customWidth="1"/>
    <col min="14597" max="14597" width="11.85546875" style="2" customWidth="1"/>
    <col min="14598" max="14848" width="9.140625" style="2"/>
    <col min="14849" max="14849" width="40.7109375" style="2" customWidth="1"/>
    <col min="14850" max="14850" width="30.85546875" style="2" customWidth="1"/>
    <col min="14851" max="14851" width="19.140625" style="2" customWidth="1"/>
    <col min="14852" max="14852" width="22.85546875" style="2" customWidth="1"/>
    <col min="14853" max="14853" width="11.85546875" style="2" customWidth="1"/>
    <col min="14854" max="15104" width="9.140625" style="2"/>
    <col min="15105" max="15105" width="40.7109375" style="2" customWidth="1"/>
    <col min="15106" max="15106" width="30.85546875" style="2" customWidth="1"/>
    <col min="15107" max="15107" width="19.140625" style="2" customWidth="1"/>
    <col min="15108" max="15108" width="22.85546875" style="2" customWidth="1"/>
    <col min="15109" max="15109" width="11.85546875" style="2" customWidth="1"/>
    <col min="15110" max="15360" width="9.140625" style="2"/>
    <col min="15361" max="15361" width="40.7109375" style="2" customWidth="1"/>
    <col min="15362" max="15362" width="30.85546875" style="2" customWidth="1"/>
    <col min="15363" max="15363" width="19.140625" style="2" customWidth="1"/>
    <col min="15364" max="15364" width="22.85546875" style="2" customWidth="1"/>
    <col min="15365" max="15365" width="11.85546875" style="2" customWidth="1"/>
    <col min="15366" max="15616" width="9.140625" style="2"/>
    <col min="15617" max="15617" width="40.7109375" style="2" customWidth="1"/>
    <col min="15618" max="15618" width="30.85546875" style="2" customWidth="1"/>
    <col min="15619" max="15619" width="19.140625" style="2" customWidth="1"/>
    <col min="15620" max="15620" width="22.85546875" style="2" customWidth="1"/>
    <col min="15621" max="15621" width="11.85546875" style="2" customWidth="1"/>
    <col min="15622" max="15872" width="9.140625" style="2"/>
    <col min="15873" max="15873" width="40.7109375" style="2" customWidth="1"/>
    <col min="15874" max="15874" width="30.85546875" style="2" customWidth="1"/>
    <col min="15875" max="15875" width="19.140625" style="2" customWidth="1"/>
    <col min="15876" max="15876" width="22.85546875" style="2" customWidth="1"/>
    <col min="15877" max="15877" width="11.85546875" style="2" customWidth="1"/>
    <col min="15878" max="16128" width="9.140625" style="2"/>
    <col min="16129" max="16129" width="40.7109375" style="2" customWidth="1"/>
    <col min="16130" max="16130" width="30.85546875" style="2" customWidth="1"/>
    <col min="16131" max="16131" width="19.140625" style="2" customWidth="1"/>
    <col min="16132" max="16132" width="22.85546875" style="2" customWidth="1"/>
    <col min="16133" max="16133" width="11.85546875" style="2" customWidth="1"/>
    <col min="16134" max="16384" width="9.140625" style="2"/>
  </cols>
  <sheetData>
    <row r="1" spans="1:5" x14ac:dyDescent="0.25">
      <c r="A1" s="22" t="s">
        <v>0</v>
      </c>
      <c r="B1" s="22"/>
      <c r="C1" s="22"/>
      <c r="D1" s="22"/>
    </row>
    <row r="2" spans="1:5" x14ac:dyDescent="0.25">
      <c r="A2" s="22" t="s">
        <v>20</v>
      </c>
      <c r="B2" s="22"/>
      <c r="C2" s="22"/>
      <c r="D2" s="22"/>
    </row>
    <row r="3" spans="1:5" x14ac:dyDescent="0.25">
      <c r="A3" s="22" t="s">
        <v>23</v>
      </c>
      <c r="B3" s="22"/>
      <c r="C3" s="22"/>
      <c r="D3" s="22"/>
    </row>
    <row r="4" spans="1:5" s="4" customFormat="1" ht="57.75" customHeight="1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5" x14ac:dyDescent="0.25">
      <c r="A5" s="5" t="s">
        <v>5</v>
      </c>
      <c r="B5" s="16">
        <f>SUM(B6:B7)</f>
        <v>8273.5670000000009</v>
      </c>
      <c r="C5" s="7"/>
      <c r="D5" s="8">
        <f>SUM(D6:D7)</f>
        <v>31487.510239152001</v>
      </c>
      <c r="E5" s="9"/>
    </row>
    <row r="6" spans="1:5" ht="33.75" x14ac:dyDescent="0.25">
      <c r="A6" s="10" t="s">
        <v>6</v>
      </c>
      <c r="B6" s="17">
        <v>7963.3</v>
      </c>
      <c r="C6" s="18">
        <v>3.1621700000000001</v>
      </c>
      <c r="D6" s="13">
        <f>(B6*C6)*1.2</f>
        <v>30217.570033200001</v>
      </c>
      <c r="E6" s="9"/>
    </row>
    <row r="7" spans="1:5" ht="33.75" x14ac:dyDescent="0.25">
      <c r="A7" s="10" t="s">
        <v>7</v>
      </c>
      <c r="B7" s="17">
        <v>310.267</v>
      </c>
      <c r="C7" s="18">
        <v>3.4108800000000001</v>
      </c>
      <c r="D7" s="13">
        <f t="shared" ref="D7" si="0">(B7*C7)*1.2</f>
        <v>1269.940205952</v>
      </c>
      <c r="E7" s="9"/>
    </row>
    <row r="8" spans="1:5" x14ac:dyDescent="0.25">
      <c r="A8" s="5" t="s">
        <v>8</v>
      </c>
      <c r="B8" s="16">
        <f>SUM(B9:B10)</f>
        <v>5116.3500000000004</v>
      </c>
      <c r="C8" s="7"/>
      <c r="D8" s="8">
        <f>SUM(D9:D10)</f>
        <v>21098.804130000004</v>
      </c>
      <c r="E8" s="14"/>
    </row>
    <row r="9" spans="1:5" ht="33.75" x14ac:dyDescent="0.25">
      <c r="A9" s="10" t="s">
        <v>6</v>
      </c>
      <c r="B9" s="17">
        <v>5116.3500000000004</v>
      </c>
      <c r="C9" s="18">
        <v>3.4365000000000001</v>
      </c>
      <c r="D9" s="13">
        <f t="shared" ref="D9:D10" si="1">(B9*C9)*1.2</f>
        <v>21098.804130000004</v>
      </c>
      <c r="E9" s="9"/>
    </row>
    <row r="10" spans="1:5" ht="33.75" x14ac:dyDescent="0.25">
      <c r="A10" s="10" t="s">
        <v>7</v>
      </c>
      <c r="B10" s="17">
        <v>0</v>
      </c>
      <c r="C10" s="18">
        <v>3.6852100000000001</v>
      </c>
      <c r="D10" s="13">
        <f t="shared" si="1"/>
        <v>0</v>
      </c>
      <c r="E10" s="9"/>
    </row>
    <row r="11" spans="1:5" x14ac:dyDescent="0.25">
      <c r="A11" s="5" t="s">
        <v>9</v>
      </c>
      <c r="B11" s="16">
        <f>SUM(B12:B13)</f>
        <v>6263.0339999999997</v>
      </c>
      <c r="C11" s="7"/>
      <c r="D11" s="8">
        <f>SUM(D12:D13)</f>
        <v>24153.240308183998</v>
      </c>
    </row>
    <row r="12" spans="1:5" ht="33.75" x14ac:dyDescent="0.25">
      <c r="A12" s="10" t="s">
        <v>6</v>
      </c>
      <c r="B12" s="17">
        <v>6263.0339999999997</v>
      </c>
      <c r="C12" s="18">
        <v>3.21373</v>
      </c>
      <c r="D12" s="13">
        <f>(B12*C12)*1.2</f>
        <v>24153.240308183998</v>
      </c>
      <c r="E12" s="9"/>
    </row>
    <row r="13" spans="1:5" ht="33.75" x14ac:dyDescent="0.25">
      <c r="A13" s="10" t="s">
        <v>7</v>
      </c>
      <c r="B13" s="17">
        <v>0</v>
      </c>
      <c r="C13" s="18">
        <v>3.46244</v>
      </c>
      <c r="D13" s="13">
        <f>(B13*C13)*1.2</f>
        <v>0</v>
      </c>
      <c r="E13" s="9"/>
    </row>
    <row r="14" spans="1:5" x14ac:dyDescent="0.25">
      <c r="A14" s="5" t="s">
        <v>10</v>
      </c>
      <c r="B14" s="16">
        <f>SUM(B15:B16)</f>
        <v>3330.069</v>
      </c>
      <c r="C14" s="7"/>
      <c r="D14" s="8">
        <f>SUM(D15:D16)</f>
        <v>12364.999086383999</v>
      </c>
    </row>
    <row r="15" spans="1:5" ht="33.75" x14ac:dyDescent="0.25">
      <c r="A15" s="10" t="s">
        <v>6</v>
      </c>
      <c r="B15" s="17">
        <v>3330.069</v>
      </c>
      <c r="C15" s="18">
        <v>3.0942799999999999</v>
      </c>
      <c r="D15" s="20">
        <f t="shared" ref="D15:D16" si="2">(B15*C15)*1.2</f>
        <v>12364.999086383999</v>
      </c>
      <c r="E15" s="9"/>
    </row>
    <row r="16" spans="1:5" ht="33.75" x14ac:dyDescent="0.25">
      <c r="A16" s="10" t="s">
        <v>7</v>
      </c>
      <c r="B16" s="17">
        <v>0</v>
      </c>
      <c r="C16" s="18">
        <v>3.3429899999999999</v>
      </c>
      <c r="D16" s="20">
        <f t="shared" si="2"/>
        <v>0</v>
      </c>
      <c r="E16" s="9"/>
    </row>
    <row r="17" spans="1:5" x14ac:dyDescent="0.25">
      <c r="A17" s="5" t="s">
        <v>11</v>
      </c>
      <c r="B17" s="16">
        <f>SUM(B18:B19)</f>
        <v>3048.3339999999998</v>
      </c>
      <c r="C17" s="7"/>
      <c r="D17" s="8">
        <f>SUM(D18:D19)</f>
        <v>11530.730526023999</v>
      </c>
    </row>
    <row r="18" spans="1:5" ht="33.75" x14ac:dyDescent="0.25">
      <c r="A18" s="10" t="s">
        <v>6</v>
      </c>
      <c r="B18" s="17">
        <v>2406.4</v>
      </c>
      <c r="C18" s="19">
        <v>3.0998199999999998</v>
      </c>
      <c r="D18" s="20">
        <f t="shared" ref="D18:D19" si="3">(B18*C18)*1.2</f>
        <v>8951.2882175999985</v>
      </c>
      <c r="E18" s="9"/>
    </row>
    <row r="19" spans="1:5" ht="33.75" x14ac:dyDescent="0.25">
      <c r="A19" s="10" t="s">
        <v>7</v>
      </c>
      <c r="B19" s="17">
        <v>641.93399999999997</v>
      </c>
      <c r="C19" s="19">
        <v>3.3485299999999998</v>
      </c>
      <c r="D19" s="20">
        <f t="shared" si="3"/>
        <v>2579.4423084239997</v>
      </c>
      <c r="E19" s="9"/>
    </row>
    <row r="20" spans="1:5" x14ac:dyDescent="0.25">
      <c r="A20" s="5" t="s">
        <v>12</v>
      </c>
      <c r="B20" s="16">
        <f>SUM(B21:B22)</f>
        <v>2579.1469999999999</v>
      </c>
      <c r="C20" s="5"/>
      <c r="D20" s="8">
        <f>SUM(D21:D22)</f>
        <v>10485.114669731998</v>
      </c>
    </row>
    <row r="21" spans="1:5" ht="33.75" x14ac:dyDescent="0.25">
      <c r="A21" s="10" t="s">
        <v>6</v>
      </c>
      <c r="B21" s="17">
        <v>2388.6999999999998</v>
      </c>
      <c r="C21" s="19">
        <v>3.3694199999999999</v>
      </c>
      <c r="D21" s="13">
        <f t="shared" ref="D21:D22" si="4">(B21*C21)*1.2</f>
        <v>9658.2402647999988</v>
      </c>
      <c r="E21" s="9"/>
    </row>
    <row r="22" spans="1:5" ht="33.75" x14ac:dyDescent="0.25">
      <c r="A22" s="10" t="s">
        <v>7</v>
      </c>
      <c r="B22" s="17">
        <v>190.447</v>
      </c>
      <c r="C22" s="21">
        <v>3.6181299999999998</v>
      </c>
      <c r="D22" s="13">
        <f t="shared" si="4"/>
        <v>826.87440493199995</v>
      </c>
      <c r="E22" s="9"/>
    </row>
    <row r="23" spans="1:5" x14ac:dyDescent="0.25">
      <c r="A23" s="5" t="s">
        <v>13</v>
      </c>
      <c r="B23" s="16">
        <f>SUM(B24:B25)</f>
        <v>3407.2860000000001</v>
      </c>
      <c r="C23" s="5"/>
      <c r="D23" s="8">
        <f>SUM(D24:D25)</f>
        <v>13668.508073591998</v>
      </c>
    </row>
    <row r="24" spans="1:5" ht="33.75" x14ac:dyDescent="0.25">
      <c r="A24" s="10" t="s">
        <v>6</v>
      </c>
      <c r="B24" s="17">
        <v>2874.9</v>
      </c>
      <c r="C24" s="18">
        <v>3.3041</v>
      </c>
      <c r="D24" s="13">
        <f t="shared" ref="D24:D25" si="5">(B24*C24)*1.2</f>
        <v>11398.748507999999</v>
      </c>
      <c r="E24" s="9"/>
    </row>
    <row r="25" spans="1:5" ht="33.75" x14ac:dyDescent="0.25">
      <c r="A25" s="10" t="s">
        <v>7</v>
      </c>
      <c r="B25" s="17">
        <v>532.38599999999997</v>
      </c>
      <c r="C25" s="18">
        <v>3.55281</v>
      </c>
      <c r="D25" s="13">
        <f t="shared" si="5"/>
        <v>2269.7595655919999</v>
      </c>
      <c r="E25" s="9"/>
    </row>
    <row r="26" spans="1:5" x14ac:dyDescent="0.25">
      <c r="A26" s="5" t="s">
        <v>14</v>
      </c>
      <c r="B26" s="16">
        <f>SUM(B27:B28)</f>
        <v>3088.806</v>
      </c>
      <c r="C26" s="7"/>
      <c r="D26" s="8">
        <f>SUM(D27:D28)</f>
        <v>11644.092820080001</v>
      </c>
    </row>
    <row r="27" spans="1:5" ht="33.75" x14ac:dyDescent="0.25">
      <c r="A27" s="10" t="s">
        <v>6</v>
      </c>
      <c r="B27" s="17">
        <v>2923.8</v>
      </c>
      <c r="C27" s="18">
        <v>3.12819</v>
      </c>
      <c r="D27" s="13">
        <f t="shared" ref="D27:D28" si="6">(B27*C27)*1.2</f>
        <v>10975.4423064</v>
      </c>
      <c r="E27" s="9"/>
    </row>
    <row r="28" spans="1:5" ht="33.75" x14ac:dyDescent="0.25">
      <c r="A28" s="10" t="s">
        <v>7</v>
      </c>
      <c r="B28" s="17">
        <v>165.006</v>
      </c>
      <c r="C28" s="18">
        <v>3.3769</v>
      </c>
      <c r="D28" s="13">
        <f t="shared" si="6"/>
        <v>668.6505136799999</v>
      </c>
      <c r="E28" s="9"/>
    </row>
    <row r="29" spans="1:5" x14ac:dyDescent="0.25">
      <c r="A29" s="5" t="s">
        <v>15</v>
      </c>
      <c r="B29" s="16">
        <f>SUM(B30:B31)</f>
        <v>3483.2910000000002</v>
      </c>
      <c r="C29" s="7"/>
      <c r="D29" s="8">
        <f>SUM(D30:D31)</f>
        <v>14138.218374588001</v>
      </c>
    </row>
    <row r="30" spans="1:5" ht="33.75" x14ac:dyDescent="0.25">
      <c r="A30" s="10" t="s">
        <v>6</v>
      </c>
      <c r="B30" s="17">
        <v>3483.2910000000002</v>
      </c>
      <c r="C30" s="19">
        <v>3.38239</v>
      </c>
      <c r="D30" s="20">
        <f t="shared" ref="D30:D31" si="7">(B30*C30)*1.2</f>
        <v>14138.218374588001</v>
      </c>
      <c r="E30" s="9"/>
    </row>
    <row r="31" spans="1:5" ht="33.75" x14ac:dyDescent="0.25">
      <c r="A31" s="10" t="s">
        <v>7</v>
      </c>
      <c r="B31" s="17">
        <v>0</v>
      </c>
      <c r="C31" s="19"/>
      <c r="D31" s="20">
        <f t="shared" si="7"/>
        <v>0</v>
      </c>
      <c r="E31" s="9"/>
    </row>
    <row r="32" spans="1:5" x14ac:dyDescent="0.25">
      <c r="A32" s="5" t="s">
        <v>16</v>
      </c>
      <c r="B32" s="16">
        <f>SUM(B33:B34)</f>
        <v>6504.3530000000001</v>
      </c>
      <c r="C32" s="7"/>
      <c r="D32" s="8">
        <f>SUM(D33:D34)</f>
        <v>25129.121324915999</v>
      </c>
    </row>
    <row r="33" spans="1:8" ht="33.75" x14ac:dyDescent="0.25">
      <c r="A33" s="10" t="s">
        <v>6</v>
      </c>
      <c r="B33" s="17">
        <v>5564.8</v>
      </c>
      <c r="C33" s="18">
        <v>3.1836000000000002</v>
      </c>
      <c r="D33" s="13">
        <f t="shared" ref="D33:D34" si="8">(B33*C33)*1.2</f>
        <v>21259.316736000001</v>
      </c>
      <c r="E33" s="9"/>
    </row>
    <row r="34" spans="1:8" ht="33.75" x14ac:dyDescent="0.25">
      <c r="A34" s="10" t="s">
        <v>7</v>
      </c>
      <c r="B34" s="17">
        <v>939.553</v>
      </c>
      <c r="C34" s="18">
        <v>3.4323100000000002</v>
      </c>
      <c r="D34" s="13">
        <f t="shared" si="8"/>
        <v>3869.8045889160003</v>
      </c>
      <c r="E34" s="9"/>
    </row>
    <row r="35" spans="1:8" x14ac:dyDescent="0.25">
      <c r="A35" s="5" t="s">
        <v>17</v>
      </c>
      <c r="B35" s="16">
        <f>SUM(B36:B37)</f>
        <v>5499.7240000000002</v>
      </c>
      <c r="C35" s="7"/>
      <c r="D35" s="8">
        <f>SUM(D36:D37)</f>
        <v>30888.099901199999</v>
      </c>
    </row>
    <row r="36" spans="1:8" ht="33.75" x14ac:dyDescent="0.25">
      <c r="A36" s="10" t="s">
        <v>6</v>
      </c>
      <c r="B36" s="11">
        <v>5499.7240000000002</v>
      </c>
      <c r="C36" s="12">
        <v>4.68025</v>
      </c>
      <c r="D36" s="13">
        <f t="shared" ref="D36:D37" si="9">(B36*C36)*1.2</f>
        <v>30888.099901199999</v>
      </c>
      <c r="E36" s="9"/>
    </row>
    <row r="37" spans="1:8" ht="33.75" x14ac:dyDescent="0.25">
      <c r="A37" s="10" t="s">
        <v>7</v>
      </c>
      <c r="B37" s="11">
        <v>0</v>
      </c>
      <c r="C37" s="12">
        <v>3.3709600000000002</v>
      </c>
      <c r="D37" s="13">
        <f t="shared" si="9"/>
        <v>0</v>
      </c>
      <c r="E37" s="9"/>
    </row>
    <row r="38" spans="1:8" x14ac:dyDescent="0.25">
      <c r="A38" s="5" t="s">
        <v>18</v>
      </c>
      <c r="B38" s="16">
        <f>SUM(B39:B40)</f>
        <v>8106.8849999999993</v>
      </c>
      <c r="C38" s="7"/>
      <c r="D38" s="8">
        <f>SUM(D39:D40)</f>
        <v>43038.954493739991</v>
      </c>
    </row>
    <row r="39" spans="1:8" ht="33.75" x14ac:dyDescent="0.25">
      <c r="A39" s="10" t="s">
        <v>6</v>
      </c>
      <c r="B39" s="11">
        <v>7689.9</v>
      </c>
      <c r="C39" s="12">
        <v>4.49146</v>
      </c>
      <c r="D39" s="13">
        <f>(B39*C39)*1.2</f>
        <v>41446.65390479999</v>
      </c>
      <c r="E39" s="9"/>
    </row>
    <row r="40" spans="1:8" ht="33.75" x14ac:dyDescent="0.25">
      <c r="A40" s="10" t="s">
        <v>7</v>
      </c>
      <c r="B40" s="11">
        <v>416.98500000000001</v>
      </c>
      <c r="C40" s="12">
        <v>3.1821700000000002</v>
      </c>
      <c r="D40" s="13">
        <f>(B40*C40)*1.2</f>
        <v>1592.3005889400001</v>
      </c>
      <c r="E40" s="9"/>
    </row>
    <row r="41" spans="1:8" s="1" customFormat="1" x14ac:dyDescent="0.25">
      <c r="A41" s="5" t="s">
        <v>22</v>
      </c>
      <c r="B41" s="6">
        <f>B5+B8+B11+B14+B17+B20+B23+B26+B29+B32+B35+B38</f>
        <v>58700.846000000005</v>
      </c>
      <c r="C41" s="5" t="s">
        <v>19</v>
      </c>
      <c r="D41" s="8">
        <f>D5+D8+D11+D14+D17+D20+D23+D26+D29+D32+D35+D38</f>
        <v>249627.39394759198</v>
      </c>
      <c r="E41" s="15"/>
      <c r="F41" s="2"/>
      <c r="G41" s="2"/>
      <c r="H41" s="2"/>
    </row>
    <row r="43" spans="1:8" ht="60.75" customHeight="1" x14ac:dyDescent="0.25">
      <c r="A43" s="23" t="s">
        <v>21</v>
      </c>
      <c r="B43" s="23"/>
      <c r="C43" s="23"/>
      <c r="D43" s="23"/>
    </row>
  </sheetData>
  <mergeCells count="4">
    <mergeCell ref="A1:D1"/>
    <mergeCell ref="A2:D2"/>
    <mergeCell ref="A3:D3"/>
    <mergeCell ref="A43:D4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фактические потери 2022</vt:lpstr>
      <vt:lpstr>'фактические потери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Аляшевич Марина Викторовна</dc:creator>
  <cp:lastModifiedBy>Аляшевич Марина Викторовна</cp:lastModifiedBy>
  <cp:lastPrinted>2020-02-13T10:25:25Z</cp:lastPrinted>
  <dcterms:created xsi:type="dcterms:W3CDTF">2018-02-28T13:21:26Z</dcterms:created>
  <dcterms:modified xsi:type="dcterms:W3CDTF">2024-02-13T08:08:59Z</dcterms:modified>
</cp:coreProperties>
</file>